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.GOSLING\Documents\Gr12 Sept_2014final\EXAM DATA\"/>
    </mc:Choice>
  </mc:AlternateContent>
  <bookViews>
    <workbookView xWindow="120" yWindow="135" windowWidth="15480" windowHeight="8385" firstSheet="1" activeTab="2"/>
  </bookViews>
  <sheets>
    <sheet name="Wards" sheetId="1" r:id="rId1"/>
    <sheet name="Vehicles" sheetId="2" r:id="rId2"/>
    <sheet name="Wards_2014" sheetId="6" r:id="rId3"/>
  </sheets>
  <calcPr calcId="152511"/>
</workbook>
</file>

<file path=xl/calcChain.xml><?xml version="1.0" encoding="utf-8"?>
<calcChain xmlns="http://schemas.openxmlformats.org/spreadsheetml/2006/main">
  <c r="I2" i="1" l="1"/>
  <c r="B2" i="1"/>
  <c r="C28" i="1"/>
  <c r="C27" i="1"/>
  <c r="H3" i="1"/>
  <c r="C29" i="1"/>
  <c r="F2" i="1"/>
</calcChain>
</file>

<file path=xl/sharedStrings.xml><?xml version="1.0" encoding="utf-8"?>
<sst xmlns="http://schemas.openxmlformats.org/spreadsheetml/2006/main" count="114" uniqueCount="88">
  <si>
    <t>Total Due</t>
  </si>
  <si>
    <t>Total Paid</t>
  </si>
  <si>
    <t>Amount
Outstanding</t>
  </si>
  <si>
    <t>Reservation
Code</t>
  </si>
  <si>
    <t>Date
Attending</t>
  </si>
  <si>
    <t>OutReach</t>
  </si>
  <si>
    <t xml:space="preserve"> </t>
  </si>
  <si>
    <t>Number
of Voter's registries</t>
  </si>
  <si>
    <t>Registration fee
Per Person</t>
  </si>
  <si>
    <t>3rd Biggest Ward</t>
  </si>
  <si>
    <t>Number of Wards</t>
  </si>
  <si>
    <t>Wards fully paid up</t>
  </si>
  <si>
    <t>Ward 3 High School</t>
  </si>
  <si>
    <t>Bethlehem Wards</t>
  </si>
  <si>
    <t>Kestell Wards</t>
  </si>
  <si>
    <t>Wards</t>
  </si>
  <si>
    <t>Senekal Wards</t>
  </si>
  <si>
    <t>Bakenpark Wards</t>
  </si>
  <si>
    <t>Clarens Wards</t>
  </si>
  <si>
    <t>Bohlokong Wards</t>
  </si>
  <si>
    <t>Ficksburg Wards</t>
  </si>
  <si>
    <t>Bankfontein Wards</t>
  </si>
  <si>
    <t>Constantia Wards</t>
  </si>
  <si>
    <t>Rosendal Wards</t>
  </si>
  <si>
    <t>Waterbron Wards</t>
  </si>
  <si>
    <t>Ladybrand Wards</t>
  </si>
  <si>
    <t>Marquard Wards</t>
  </si>
  <si>
    <t>Clocolan Wards</t>
  </si>
  <si>
    <t>Arlington Wards</t>
  </si>
  <si>
    <t>Sheridan Wards</t>
  </si>
  <si>
    <t>Mooipan Wards</t>
  </si>
  <si>
    <t>Reitz Wards</t>
  </si>
  <si>
    <t>Tweeling Wards</t>
  </si>
  <si>
    <t>Lindley Wards</t>
  </si>
  <si>
    <t>Paul Roux Wards</t>
  </si>
  <si>
    <t>Rose Pollozani Wards</t>
  </si>
  <si>
    <t>Sen_ds</t>
  </si>
  <si>
    <t>Bak_ds</t>
  </si>
  <si>
    <t>Pal_ds</t>
  </si>
  <si>
    <t>Boh_ds</t>
  </si>
  <si>
    <t>Cla_ds</t>
  </si>
  <si>
    <t>Kes_ds</t>
  </si>
  <si>
    <t>War_ds</t>
  </si>
  <si>
    <t>Bet_ds</t>
  </si>
  <si>
    <t>Lad_ds</t>
  </si>
  <si>
    <t>Mar_ds</t>
  </si>
  <si>
    <t>Clo_ds</t>
  </si>
  <si>
    <t>Arl_ds</t>
  </si>
  <si>
    <t>Lin_ds</t>
  </si>
  <si>
    <t>Twe_ds</t>
  </si>
  <si>
    <t>Rei_ds</t>
  </si>
  <si>
    <t>Moo_ds</t>
  </si>
  <si>
    <t>She_ds</t>
  </si>
  <si>
    <t>Wat_ds</t>
  </si>
  <si>
    <t>Ros_ds</t>
  </si>
  <si>
    <t>Con_ds</t>
  </si>
  <si>
    <t>Ban_ds</t>
  </si>
  <si>
    <t>Fic_ds</t>
  </si>
  <si>
    <t>Pol_ds</t>
  </si>
  <si>
    <t>Time registration end</t>
  </si>
  <si>
    <t>BUF - BCM@EL</t>
  </si>
  <si>
    <t>Wards with no payment</t>
  </si>
  <si>
    <t>Ward Code</t>
  </si>
  <si>
    <t>Total Due to You</t>
  </si>
  <si>
    <t>Average amount outstanding</t>
  </si>
  <si>
    <t>Total voters registered per Ward</t>
  </si>
  <si>
    <t>Ward_ ID Code</t>
  </si>
  <si>
    <t>2nd Smallest Ward</t>
  </si>
  <si>
    <t>Random Number</t>
  </si>
  <si>
    <t>8-9th Feb 2014</t>
  </si>
  <si>
    <t>8-9th Feb 2015</t>
  </si>
  <si>
    <t>8-9th Feb 2016</t>
  </si>
  <si>
    <t>8-9th Feb 2017</t>
  </si>
  <si>
    <t>8-9th Feb 2018</t>
  </si>
  <si>
    <t>8-9th Feb 2019</t>
  </si>
  <si>
    <t>8-9th Feb 2020</t>
  </si>
  <si>
    <t>8-9th Feb 2021</t>
  </si>
  <si>
    <t>8-9th Feb 2022</t>
  </si>
  <si>
    <t>8-9th Feb 2023</t>
  </si>
  <si>
    <t>8-9th Feb 2024</t>
  </si>
  <si>
    <t>8-9th Feb 2025</t>
  </si>
  <si>
    <t>8-9th Feb 2026</t>
  </si>
  <si>
    <t>8-9th Feb 2027</t>
  </si>
  <si>
    <t>8-9th Feb 2028</t>
  </si>
  <si>
    <t>8-9th Feb 2029</t>
  </si>
  <si>
    <t>8-9th Feb 2030</t>
  </si>
  <si>
    <t>8-9th Feb 2031</t>
  </si>
  <si>
    <t>8-9th Feb 2032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</si>
</sst>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R&quot;\ #,##0;[Red]&quot;R&quot;\ \-#,##0"/>
    <numFmt numFmtId="164" formatCode="&quot;R&quot;\ #,##0.00"/>
    <numFmt numFmtId="165" formatCode="yyyy/mm/dd;@"/>
  </numFmts>
  <fonts count="2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0" fontId="0" fillId="0" borderId="0" xfId="0" applyFont="1"/>
    <xf numFmtId="0" fontId="0" fillId="0" borderId="0" xfId="0" applyFont="1" applyAlignment="1">
      <alignment wrapText="1"/>
    </xf>
    <xf numFmtId="0" fontId="0" fillId="2" borderId="1" xfId="0" applyFill="1" applyBorder="1"/>
    <xf numFmtId="0" fontId="0" fillId="0" borderId="0" xfId="0" applyFill="1"/>
    <xf numFmtId="164" fontId="0" fillId="2" borderId="1" xfId="0" applyNumberFormat="1" applyFill="1" applyBorder="1"/>
    <xf numFmtId="165" fontId="0" fillId="2" borderId="0" xfId="0" applyNumberFormat="1" applyFont="1" applyFill="1" applyAlignment="1">
      <alignment wrapText="1"/>
    </xf>
    <xf numFmtId="165" fontId="0" fillId="0" borderId="0" xfId="0" applyNumberFormat="1"/>
    <xf numFmtId="164" fontId="0" fillId="0" borderId="0" xfId="0" applyNumberFormat="1" applyFill="1" applyBorder="1"/>
    <xf numFmtId="0" fontId="1" fillId="0" borderId="0" xfId="0" applyFont="1"/>
    <xf numFmtId="0" fontId="1" fillId="2" borderId="1" xfId="0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15" fontId="0" fillId="0" borderId="0" xfId="0" applyNumberFormat="1"/>
    <xf numFmtId="164" fontId="0" fillId="2" borderId="1" xfId="0" applyNumberFormat="1" applyFill="1" applyBorder="1" applyAlignment="1">
      <alignment horizontal="right"/>
    </xf>
    <xf numFmtId="0" fontId="0" fillId="0" borderId="0" xfId="0" applyBorder="1"/>
    <xf numFmtId="0" fontId="0" fillId="0" borderId="0" xfId="0" applyFill="1" applyBorder="1"/>
    <xf numFmtId="6" fontId="0" fillId="0" borderId="0" xfId="0" applyNumberFormat="1"/>
    <xf numFmtId="20" fontId="0" fillId="0" borderId="0" xfId="0" applyNumberFormat="1"/>
    <xf numFmtId="6" fontId="0" fillId="4" borderId="0" xfId="0" applyNumberFormat="1" applyFill="1"/>
    <xf numFmtId="0" fontId="0" fillId="4" borderId="1" xfId="0" applyFill="1" applyBorder="1"/>
    <xf numFmtId="0" fontId="0" fillId="4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65" fontId="0" fillId="3" borderId="1" xfId="0" applyNumberFormat="1" applyFont="1" applyFill="1" applyBorder="1" applyAlignment="1">
      <alignment wrapText="1"/>
    </xf>
    <xf numFmtId="0" fontId="0" fillId="6" borderId="1" xfId="0" applyFont="1" applyFill="1" applyBorder="1" applyAlignment="1"/>
    <xf numFmtId="0" fontId="0" fillId="6" borderId="1" xfId="0" applyFont="1" applyFill="1" applyBorder="1"/>
    <xf numFmtId="0" fontId="0" fillId="5" borderId="1" xfId="0" applyFont="1" applyFill="1" applyBorder="1" applyAlignment="1">
      <alignment wrapText="1"/>
    </xf>
    <xf numFmtId="0" fontId="0" fillId="0" borderId="0" xfId="0" applyAlignment="1">
      <alignment vertical="center"/>
    </xf>
    <xf numFmtId="0" fontId="0" fillId="5" borderId="0" xfId="0" applyFill="1"/>
    <xf numFmtId="0" fontId="0" fillId="5" borderId="0" xfId="0" applyFill="1" applyBorder="1"/>
    <xf numFmtId="0" fontId="0" fillId="5" borderId="1" xfId="0" applyFill="1" applyBorder="1"/>
    <xf numFmtId="0" fontId="0" fillId="0" borderId="1" xfId="0" applyBorder="1" applyAlignment="1">
      <alignment horizontal="center" wrapText="1"/>
    </xf>
    <xf numFmtId="12" fontId="0" fillId="5" borderId="0" xfId="0" applyNumberFormat="1" applyFill="1" applyBorder="1"/>
    <xf numFmtId="0" fontId="0" fillId="4" borderId="0" xfId="0" applyFill="1"/>
    <xf numFmtId="164" fontId="0" fillId="5" borderId="0" xfId="0" applyNumberFormat="1" applyFill="1" applyBorder="1"/>
    <xf numFmtId="6" fontId="0" fillId="0" borderId="0" xfId="0" applyNumberFormat="1" applyProtection="1"/>
  </cellXfs>
  <cellStyles count="1">
    <cellStyle name="Normal" xfId="0" builtinId="0"/>
  </cellStyles>
  <dxfs count="1">
    <dxf>
      <font>
        <condense val="0"/>
        <extend val="0"/>
        <u val="none"/>
        <color indexed="18"/>
      </font>
      <border>
        <bottom style="thin">
          <color indexed="1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H10" sqref="H10"/>
    </sheetView>
  </sheetViews>
  <sheetFormatPr defaultRowHeight="15" x14ac:dyDescent="0.25"/>
  <cols>
    <col min="1" max="1" width="36.85546875" bestFit="1" customWidth="1"/>
    <col min="2" max="2" width="12" customWidth="1"/>
    <col min="3" max="3" width="10" customWidth="1"/>
    <col min="4" max="4" width="15.140625" style="8" bestFit="1" customWidth="1"/>
    <col min="5" max="5" width="11.140625" customWidth="1"/>
    <col min="6" max="7" width="9.7109375" bestFit="1" customWidth="1"/>
    <col min="8" max="8" width="12.28515625" customWidth="1"/>
    <col min="9" max="9" width="9.140625" style="12"/>
  </cols>
  <sheetData>
    <row r="1" spans="1:11" s="2" customFormat="1" ht="45" x14ac:dyDescent="0.25">
      <c r="A1" t="s">
        <v>15</v>
      </c>
      <c r="B1" s="3" t="s">
        <v>3</v>
      </c>
      <c r="C1" s="13" t="s">
        <v>7</v>
      </c>
      <c r="D1" s="7" t="s">
        <v>4</v>
      </c>
      <c r="E1" s="13" t="s">
        <v>8</v>
      </c>
      <c r="F1" s="2" t="s">
        <v>0</v>
      </c>
      <c r="G1" s="2" t="s">
        <v>1</v>
      </c>
      <c r="H1" s="3" t="s">
        <v>2</v>
      </c>
      <c r="I1" s="12" t="s">
        <v>5</v>
      </c>
    </row>
    <row r="2" spans="1:11" ht="15.75" x14ac:dyDescent="0.25">
      <c r="A2" t="s">
        <v>12</v>
      </c>
      <c r="B2" s="11" t="str">
        <f>CONCATENATE(LEFT(A2,3),("_"),(RIGHT(A2,2)))</f>
        <v>War_ol</v>
      </c>
      <c r="C2">
        <v>40</v>
      </c>
      <c r="D2" s="14">
        <v>40644</v>
      </c>
      <c r="E2" s="1">
        <v>25</v>
      </c>
      <c r="F2" s="6">
        <f>C2*E2</f>
        <v>1000</v>
      </c>
      <c r="G2" s="1">
        <v>550</v>
      </c>
      <c r="H2" s="9">
        <v>450</v>
      </c>
      <c r="I2" s="15">
        <f>IF(C2&lt;=79,G2*7%,G2*10%)</f>
        <v>38.500000000000007</v>
      </c>
    </row>
    <row r="3" spans="1:11" ht="15.75" x14ac:dyDescent="0.25">
      <c r="A3" t="s">
        <v>16</v>
      </c>
      <c r="B3" s="10" t="s">
        <v>36</v>
      </c>
      <c r="C3">
        <v>73</v>
      </c>
      <c r="D3" s="14">
        <v>40644</v>
      </c>
      <c r="E3" s="1">
        <v>25</v>
      </c>
      <c r="F3" s="1">
        <v>1825</v>
      </c>
      <c r="G3" s="1">
        <v>1700</v>
      </c>
      <c r="H3" s="6">
        <f>F3-G3</f>
        <v>125</v>
      </c>
    </row>
    <row r="4" spans="1:11" ht="15.75" x14ac:dyDescent="0.25">
      <c r="A4" t="s">
        <v>17</v>
      </c>
      <c r="B4" s="10" t="s">
        <v>37</v>
      </c>
      <c r="C4">
        <v>42</v>
      </c>
      <c r="D4" s="14">
        <v>40644</v>
      </c>
      <c r="E4" s="1">
        <v>25</v>
      </c>
      <c r="F4" s="1">
        <v>1050</v>
      </c>
      <c r="G4" s="1">
        <v>1050</v>
      </c>
      <c r="H4" s="1">
        <v>0</v>
      </c>
    </row>
    <row r="5" spans="1:11" ht="15.75" x14ac:dyDescent="0.25">
      <c r="A5" t="s">
        <v>34</v>
      </c>
      <c r="B5" s="10" t="s">
        <v>38</v>
      </c>
      <c r="C5">
        <v>82</v>
      </c>
      <c r="D5" s="14">
        <v>40644</v>
      </c>
      <c r="E5" s="1">
        <v>25</v>
      </c>
      <c r="F5" s="1">
        <v>2050</v>
      </c>
      <c r="G5" s="1">
        <v>2050</v>
      </c>
      <c r="H5" s="1">
        <v>0</v>
      </c>
    </row>
    <row r="6" spans="1:11" ht="15.75" x14ac:dyDescent="0.25">
      <c r="A6" t="s">
        <v>17</v>
      </c>
      <c r="B6" s="10" t="s">
        <v>39</v>
      </c>
      <c r="C6">
        <v>36</v>
      </c>
      <c r="D6" s="14">
        <v>40644</v>
      </c>
      <c r="E6" s="1">
        <v>25</v>
      </c>
      <c r="F6" s="1">
        <v>900</v>
      </c>
      <c r="G6" s="1">
        <v>750</v>
      </c>
      <c r="H6" s="1">
        <v>150</v>
      </c>
    </row>
    <row r="7" spans="1:11" ht="15.75" x14ac:dyDescent="0.25">
      <c r="A7" t="s">
        <v>18</v>
      </c>
      <c r="B7" s="10" t="s">
        <v>40</v>
      </c>
      <c r="C7">
        <v>28</v>
      </c>
      <c r="D7" s="14">
        <v>40644</v>
      </c>
      <c r="E7" s="1">
        <v>25</v>
      </c>
      <c r="F7" s="1">
        <v>700</v>
      </c>
      <c r="G7" s="1">
        <v>700</v>
      </c>
      <c r="H7" s="1">
        <v>0</v>
      </c>
    </row>
    <row r="8" spans="1:11" ht="15.75" x14ac:dyDescent="0.25">
      <c r="A8" t="s">
        <v>14</v>
      </c>
      <c r="B8" s="10" t="s">
        <v>41</v>
      </c>
      <c r="C8">
        <v>14</v>
      </c>
      <c r="D8" s="14">
        <v>40644</v>
      </c>
      <c r="E8" s="1">
        <v>25</v>
      </c>
      <c r="F8" s="1">
        <v>350</v>
      </c>
      <c r="G8" s="1">
        <v>280</v>
      </c>
      <c r="H8" s="1">
        <v>70</v>
      </c>
      <c r="K8" t="s">
        <v>6</v>
      </c>
    </row>
    <row r="9" spans="1:11" ht="15.75" x14ac:dyDescent="0.25">
      <c r="A9" t="s">
        <v>19</v>
      </c>
      <c r="B9" s="10" t="s">
        <v>42</v>
      </c>
      <c r="C9">
        <v>104</v>
      </c>
      <c r="D9" s="14">
        <v>40644</v>
      </c>
      <c r="E9" s="1">
        <v>25</v>
      </c>
      <c r="F9" s="1">
        <v>2600</v>
      </c>
      <c r="G9" s="1">
        <v>2100</v>
      </c>
      <c r="H9" s="1">
        <v>500</v>
      </c>
    </row>
    <row r="10" spans="1:11" ht="15.75" x14ac:dyDescent="0.25">
      <c r="A10" t="s">
        <v>13</v>
      </c>
      <c r="B10" s="10" t="s">
        <v>43</v>
      </c>
      <c r="C10">
        <v>62</v>
      </c>
      <c r="D10" s="14">
        <v>40644</v>
      </c>
      <c r="E10" s="1">
        <v>25</v>
      </c>
      <c r="F10" s="1">
        <v>1550</v>
      </c>
      <c r="G10" s="1">
        <v>1400</v>
      </c>
      <c r="H10" s="1">
        <v>150</v>
      </c>
    </row>
    <row r="11" spans="1:11" ht="15.75" x14ac:dyDescent="0.25">
      <c r="A11" t="s">
        <v>25</v>
      </c>
      <c r="B11" s="10" t="s">
        <v>44</v>
      </c>
      <c r="C11">
        <v>34</v>
      </c>
      <c r="D11" s="14">
        <v>40644</v>
      </c>
      <c r="E11" s="1">
        <v>25</v>
      </c>
      <c r="F11" s="1">
        <v>850</v>
      </c>
      <c r="G11" s="1">
        <v>200</v>
      </c>
      <c r="H11" s="1">
        <v>650</v>
      </c>
      <c r="J11" t="s">
        <v>6</v>
      </c>
    </row>
    <row r="12" spans="1:11" ht="15.75" x14ac:dyDescent="0.25">
      <c r="A12" t="s">
        <v>26</v>
      </c>
      <c r="B12" s="10" t="s">
        <v>45</v>
      </c>
      <c r="C12">
        <v>45</v>
      </c>
      <c r="D12" s="14">
        <v>40645</v>
      </c>
      <c r="E12" s="1">
        <v>25</v>
      </c>
      <c r="F12" s="1">
        <v>1125</v>
      </c>
      <c r="G12" s="1">
        <v>1000</v>
      </c>
      <c r="H12" s="1">
        <v>125</v>
      </c>
    </row>
    <row r="13" spans="1:11" ht="15.75" x14ac:dyDescent="0.25">
      <c r="A13" t="s">
        <v>27</v>
      </c>
      <c r="B13" s="10" t="s">
        <v>46</v>
      </c>
      <c r="C13">
        <v>55</v>
      </c>
      <c r="D13" s="14">
        <v>40645</v>
      </c>
      <c r="E13" s="1">
        <v>25</v>
      </c>
      <c r="F13" s="1">
        <v>1375</v>
      </c>
      <c r="G13" s="1">
        <v>1000</v>
      </c>
      <c r="H13" s="1">
        <v>375</v>
      </c>
    </row>
    <row r="14" spans="1:11" ht="15.75" x14ac:dyDescent="0.25">
      <c r="A14" t="s">
        <v>28</v>
      </c>
      <c r="B14" s="10" t="s">
        <v>47</v>
      </c>
      <c r="C14">
        <v>80</v>
      </c>
      <c r="D14" s="14">
        <v>40645</v>
      </c>
      <c r="E14" s="1">
        <v>25</v>
      </c>
      <c r="F14" s="1">
        <v>2000</v>
      </c>
      <c r="G14" s="1">
        <v>1000</v>
      </c>
      <c r="H14" s="1">
        <v>1000</v>
      </c>
    </row>
    <row r="15" spans="1:11" ht="15.75" x14ac:dyDescent="0.25">
      <c r="A15" t="s">
        <v>33</v>
      </c>
      <c r="B15" s="10" t="s">
        <v>48</v>
      </c>
      <c r="C15">
        <v>75</v>
      </c>
      <c r="D15" s="14">
        <v>40645</v>
      </c>
      <c r="E15" s="1">
        <v>25</v>
      </c>
      <c r="F15" s="1">
        <v>1875</v>
      </c>
      <c r="G15" s="1">
        <v>1000</v>
      </c>
      <c r="H15" s="1">
        <v>875</v>
      </c>
    </row>
    <row r="16" spans="1:11" ht="15.75" x14ac:dyDescent="0.25">
      <c r="A16" t="s">
        <v>32</v>
      </c>
      <c r="B16" s="10" t="s">
        <v>49</v>
      </c>
      <c r="C16">
        <v>65</v>
      </c>
      <c r="D16" s="14">
        <v>40645</v>
      </c>
      <c r="E16" s="1">
        <v>25</v>
      </c>
      <c r="F16" s="1">
        <v>1625</v>
      </c>
      <c r="G16" s="1">
        <v>100</v>
      </c>
      <c r="H16" s="1">
        <v>1525</v>
      </c>
    </row>
    <row r="17" spans="1:8" ht="15.75" x14ac:dyDescent="0.25">
      <c r="A17" t="s">
        <v>31</v>
      </c>
      <c r="B17" s="10" t="s">
        <v>50</v>
      </c>
      <c r="C17">
        <v>74</v>
      </c>
      <c r="D17" s="14">
        <v>40645</v>
      </c>
      <c r="E17" s="1">
        <v>25</v>
      </c>
      <c r="F17" s="1">
        <v>1850</v>
      </c>
      <c r="G17" s="1">
        <v>1800</v>
      </c>
      <c r="H17" s="1">
        <v>50</v>
      </c>
    </row>
    <row r="18" spans="1:8" ht="15.75" x14ac:dyDescent="0.25">
      <c r="A18" t="s">
        <v>30</v>
      </c>
      <c r="B18" s="10" t="s">
        <v>51</v>
      </c>
      <c r="C18">
        <v>44</v>
      </c>
      <c r="D18" s="14">
        <v>40645</v>
      </c>
      <c r="E18" s="1">
        <v>25</v>
      </c>
      <c r="F18" s="1">
        <v>1100</v>
      </c>
      <c r="G18" s="1">
        <v>400</v>
      </c>
      <c r="H18" s="1">
        <v>700</v>
      </c>
    </row>
    <row r="19" spans="1:8" ht="15.75" x14ac:dyDescent="0.25">
      <c r="A19" t="s">
        <v>29</v>
      </c>
      <c r="B19" s="10" t="s">
        <v>52</v>
      </c>
      <c r="C19">
        <v>58</v>
      </c>
      <c r="D19" s="14">
        <v>40645</v>
      </c>
      <c r="E19" s="1">
        <v>25</v>
      </c>
      <c r="F19" s="1">
        <v>1450</v>
      </c>
      <c r="G19" s="1">
        <v>1400</v>
      </c>
      <c r="H19" s="1">
        <v>50</v>
      </c>
    </row>
    <row r="20" spans="1:8" ht="15.75" x14ac:dyDescent="0.25">
      <c r="A20" t="s">
        <v>24</v>
      </c>
      <c r="B20" s="10" t="s">
        <v>53</v>
      </c>
      <c r="C20">
        <v>91</v>
      </c>
      <c r="D20" s="14">
        <v>40645</v>
      </c>
      <c r="E20" s="1">
        <v>25</v>
      </c>
      <c r="F20" s="1">
        <v>2275</v>
      </c>
      <c r="G20" s="1">
        <v>2200</v>
      </c>
      <c r="H20" s="1">
        <v>75</v>
      </c>
    </row>
    <row r="21" spans="1:8" ht="15.75" x14ac:dyDescent="0.25">
      <c r="A21" t="s">
        <v>23</v>
      </c>
      <c r="B21" s="10" t="s">
        <v>54</v>
      </c>
      <c r="C21">
        <v>38</v>
      </c>
      <c r="D21" s="14">
        <v>40645</v>
      </c>
      <c r="E21" s="1">
        <v>25</v>
      </c>
      <c r="F21" s="1">
        <v>950</v>
      </c>
      <c r="G21" s="1">
        <v>0</v>
      </c>
      <c r="H21" s="1">
        <v>950</v>
      </c>
    </row>
    <row r="22" spans="1:8" ht="15.75" x14ac:dyDescent="0.25">
      <c r="A22" t="s">
        <v>22</v>
      </c>
      <c r="B22" s="10" t="s">
        <v>55</v>
      </c>
      <c r="C22">
        <v>40</v>
      </c>
      <c r="D22" s="14">
        <v>40645</v>
      </c>
      <c r="E22" s="1">
        <v>25</v>
      </c>
      <c r="F22" s="1">
        <v>1000</v>
      </c>
      <c r="G22" s="1">
        <v>0</v>
      </c>
      <c r="H22" s="1">
        <v>1000</v>
      </c>
    </row>
    <row r="23" spans="1:8" ht="15.75" x14ac:dyDescent="0.25">
      <c r="A23" t="s">
        <v>21</v>
      </c>
      <c r="B23" s="10" t="s">
        <v>56</v>
      </c>
      <c r="C23">
        <v>44</v>
      </c>
      <c r="D23" s="14">
        <v>40645</v>
      </c>
      <c r="E23" s="1">
        <v>25</v>
      </c>
      <c r="F23" s="1">
        <v>1100</v>
      </c>
      <c r="G23" s="1">
        <v>1100</v>
      </c>
      <c r="H23" s="1">
        <v>0</v>
      </c>
    </row>
    <row r="24" spans="1:8" ht="15.75" x14ac:dyDescent="0.25">
      <c r="A24" t="s">
        <v>20</v>
      </c>
      <c r="B24" s="10" t="s">
        <v>57</v>
      </c>
      <c r="C24">
        <v>28</v>
      </c>
      <c r="D24" s="14">
        <v>40645</v>
      </c>
      <c r="E24" s="1">
        <v>25</v>
      </c>
      <c r="F24" s="1">
        <v>700</v>
      </c>
      <c r="G24" s="1">
        <v>700</v>
      </c>
      <c r="H24" s="1">
        <v>0</v>
      </c>
    </row>
    <row r="25" spans="1:8" ht="15.75" x14ac:dyDescent="0.25">
      <c r="A25" t="s">
        <v>35</v>
      </c>
      <c r="B25" s="10" t="s">
        <v>58</v>
      </c>
      <c r="C25">
        <v>53</v>
      </c>
      <c r="D25" s="14">
        <v>40646</v>
      </c>
      <c r="E25" s="1">
        <v>25</v>
      </c>
      <c r="F25" s="1">
        <v>1325</v>
      </c>
      <c r="G25" s="1">
        <v>1000</v>
      </c>
      <c r="H25" s="1">
        <v>325</v>
      </c>
    </row>
    <row r="26" spans="1:8" ht="15.75" x14ac:dyDescent="0.25">
      <c r="B26" s="10"/>
      <c r="E26" s="1"/>
      <c r="F26" s="1"/>
      <c r="G26" s="1"/>
      <c r="H26" s="1"/>
    </row>
    <row r="27" spans="1:8" x14ac:dyDescent="0.25">
      <c r="A27" t="s">
        <v>9</v>
      </c>
      <c r="C27" s="4">
        <f>LARGE(C2:C25,3)</f>
        <v>82</v>
      </c>
      <c r="H27" s="5"/>
    </row>
    <row r="28" spans="1:8" x14ac:dyDescent="0.25">
      <c r="A28" t="s">
        <v>10</v>
      </c>
      <c r="C28" s="4">
        <f>COUNT(C2:C25)</f>
        <v>24</v>
      </c>
    </row>
    <row r="29" spans="1:8" x14ac:dyDescent="0.25">
      <c r="A29" t="s">
        <v>11</v>
      </c>
      <c r="C29" s="4">
        <f>COUNTIF(H2:H25,0)</f>
        <v>5</v>
      </c>
      <c r="H29" s="4"/>
    </row>
    <row r="31" spans="1:8" ht="15.75" x14ac:dyDescent="0.25">
      <c r="B31" s="10"/>
      <c r="E31" s="1"/>
      <c r="F31" s="1"/>
      <c r="G31" s="1"/>
      <c r="H31" s="1"/>
    </row>
    <row r="32" spans="1:8" ht="15.75" x14ac:dyDescent="0.25">
      <c r="B32" s="10"/>
      <c r="E32" s="1"/>
      <c r="F32" s="1"/>
      <c r="G32" s="1"/>
      <c r="H32" s="1"/>
    </row>
  </sheetData>
  <phoneticPr fontId="0" type="noConversion"/>
  <conditionalFormatting sqref="H2:H25">
    <cfRule type="cellIs" dxfId="0" priority="1" stopIfTrue="1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3" sqref="B23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1"/>
  <sheetViews>
    <sheetView tabSelected="1" topLeftCell="A13" zoomScale="93" zoomScaleNormal="93" workbookViewId="0">
      <selection activeCell="F19" sqref="F19"/>
    </sheetView>
  </sheetViews>
  <sheetFormatPr defaultRowHeight="15" x14ac:dyDescent="0.25"/>
  <cols>
    <col min="1" max="1" width="13.85546875" bestFit="1" customWidth="1"/>
    <col min="2" max="2" width="5.7109375" customWidth="1"/>
    <col min="4" max="4" width="18.85546875" bestFit="1" customWidth="1"/>
    <col min="5" max="5" width="13.28515625" customWidth="1"/>
    <col min="6" max="6" width="15.140625" customWidth="1"/>
    <col min="7" max="7" width="13.7109375" customWidth="1"/>
    <col min="8" max="8" width="9.42578125" bestFit="1" customWidth="1"/>
    <col min="9" max="9" width="10.28515625" bestFit="1" customWidth="1"/>
    <col min="10" max="10" width="13.5703125" customWidth="1"/>
  </cols>
  <sheetData>
    <row r="1" spans="1:12" ht="45" x14ac:dyDescent="0.25">
      <c r="A1" s="31" t="s">
        <v>15</v>
      </c>
      <c r="B1" s="21" t="s">
        <v>62</v>
      </c>
      <c r="C1" s="22" t="s">
        <v>66</v>
      </c>
      <c r="D1" s="32" t="s">
        <v>65</v>
      </c>
      <c r="E1" s="24" t="s">
        <v>4</v>
      </c>
      <c r="F1" s="24" t="s">
        <v>59</v>
      </c>
      <c r="G1" s="23" t="s">
        <v>8</v>
      </c>
      <c r="H1" s="25" t="s">
        <v>0</v>
      </c>
      <c r="I1" s="26" t="s">
        <v>1</v>
      </c>
      <c r="J1" s="27" t="s">
        <v>2</v>
      </c>
      <c r="K1" s="19">
        <v>0.25</v>
      </c>
    </row>
    <row r="2" spans="1:12" x14ac:dyDescent="0.25">
      <c r="A2" s="16" t="s">
        <v>60</v>
      </c>
      <c r="B2" s="16">
        <v>29200016</v>
      </c>
      <c r="C2" s="16"/>
      <c r="D2" s="16">
        <v>9</v>
      </c>
      <c r="E2" s="14" t="s">
        <v>69</v>
      </c>
      <c r="F2" s="19">
        <v>0.72916666666666696</v>
      </c>
      <c r="G2" s="36">
        <v>30</v>
      </c>
      <c r="H2" s="20"/>
      <c r="I2">
        <v>0</v>
      </c>
      <c r="J2" s="34"/>
    </row>
    <row r="3" spans="1:12" x14ac:dyDescent="0.25">
      <c r="A3" s="16" t="s">
        <v>60</v>
      </c>
      <c r="B3" s="16">
        <v>29200008</v>
      </c>
      <c r="C3" s="16"/>
      <c r="D3" s="16">
        <v>22</v>
      </c>
      <c r="E3" s="14" t="s">
        <v>70</v>
      </c>
      <c r="F3" s="19">
        <v>0.72916666666666696</v>
      </c>
      <c r="G3" s="36">
        <v>30</v>
      </c>
      <c r="I3">
        <v>100</v>
      </c>
    </row>
    <row r="4" spans="1:12" x14ac:dyDescent="0.25">
      <c r="A4" s="16" t="s">
        <v>60</v>
      </c>
      <c r="B4" s="16">
        <v>29200007</v>
      </c>
      <c r="C4" s="16"/>
      <c r="D4" s="16">
        <v>36</v>
      </c>
      <c r="E4" s="14" t="s">
        <v>71</v>
      </c>
      <c r="F4" s="19">
        <v>0.72916666666666696</v>
      </c>
      <c r="G4" s="36">
        <v>30</v>
      </c>
      <c r="H4" s="18"/>
      <c r="I4">
        <v>1000</v>
      </c>
    </row>
    <row r="5" spans="1:12" x14ac:dyDescent="0.25">
      <c r="A5" s="16" t="s">
        <v>60</v>
      </c>
      <c r="B5" s="16">
        <v>29200001</v>
      </c>
      <c r="C5" s="16"/>
      <c r="D5" s="16">
        <v>40</v>
      </c>
      <c r="E5" s="14" t="s">
        <v>72</v>
      </c>
      <c r="F5" s="19">
        <v>0.72916666666666663</v>
      </c>
      <c r="G5" s="36">
        <v>30</v>
      </c>
      <c r="H5" s="18"/>
      <c r="I5">
        <v>700</v>
      </c>
    </row>
    <row r="6" spans="1:12" x14ac:dyDescent="0.25">
      <c r="A6" s="16" t="s">
        <v>60</v>
      </c>
      <c r="B6" s="16">
        <v>29200013</v>
      </c>
      <c r="C6" s="16"/>
      <c r="D6" s="16">
        <v>45</v>
      </c>
      <c r="E6" s="14" t="s">
        <v>73</v>
      </c>
      <c r="F6" s="19">
        <v>0.72916666666666696</v>
      </c>
      <c r="G6" s="36">
        <v>30</v>
      </c>
      <c r="H6" s="18"/>
      <c r="I6">
        <v>1300</v>
      </c>
    </row>
    <row r="7" spans="1:12" x14ac:dyDescent="0.25">
      <c r="A7" s="16" t="s">
        <v>60</v>
      </c>
      <c r="B7" s="16">
        <v>29200017</v>
      </c>
      <c r="C7" s="16"/>
      <c r="D7" s="16">
        <v>69</v>
      </c>
      <c r="E7" s="14" t="s">
        <v>74</v>
      </c>
      <c r="F7" s="19">
        <v>0.72916666666666696</v>
      </c>
      <c r="G7" s="36">
        <v>30</v>
      </c>
      <c r="H7" s="18"/>
      <c r="I7">
        <v>0</v>
      </c>
    </row>
    <row r="8" spans="1:12" x14ac:dyDescent="0.25">
      <c r="A8" s="16" t="s">
        <v>60</v>
      </c>
      <c r="B8" s="16">
        <v>29200018</v>
      </c>
      <c r="C8" s="16"/>
      <c r="D8" s="16">
        <v>80</v>
      </c>
      <c r="E8" s="14" t="s">
        <v>75</v>
      </c>
      <c r="F8" s="19">
        <v>0.72916666666666696</v>
      </c>
      <c r="G8" s="36">
        <v>30</v>
      </c>
      <c r="H8" s="18"/>
      <c r="I8">
        <v>750</v>
      </c>
    </row>
    <row r="9" spans="1:12" x14ac:dyDescent="0.25">
      <c r="A9" s="16" t="s">
        <v>60</v>
      </c>
      <c r="B9" s="16">
        <v>29200010</v>
      </c>
      <c r="C9" s="16"/>
      <c r="D9" s="16">
        <v>84</v>
      </c>
      <c r="E9" s="14" t="s">
        <v>76</v>
      </c>
      <c r="F9" s="19">
        <v>0.72916666666666696</v>
      </c>
      <c r="G9" s="36">
        <v>30</v>
      </c>
      <c r="H9" s="18"/>
      <c r="I9">
        <v>100</v>
      </c>
    </row>
    <row r="10" spans="1:12" x14ac:dyDescent="0.25">
      <c r="A10" s="16" t="s">
        <v>60</v>
      </c>
      <c r="B10" s="16">
        <v>29200006</v>
      </c>
      <c r="C10" s="16"/>
      <c r="D10" s="16">
        <v>85</v>
      </c>
      <c r="E10" s="14" t="s">
        <v>77</v>
      </c>
      <c r="F10" s="19">
        <v>0.72916666666666696</v>
      </c>
      <c r="G10" s="36">
        <v>30</v>
      </c>
      <c r="H10" s="18"/>
      <c r="I10">
        <v>1500</v>
      </c>
      <c r="L10" s="28"/>
    </row>
    <row r="11" spans="1:12" x14ac:dyDescent="0.25">
      <c r="A11" s="16" t="s">
        <v>60</v>
      </c>
      <c r="B11" s="16">
        <v>29200004</v>
      </c>
      <c r="C11" s="16"/>
      <c r="D11" s="16">
        <v>88</v>
      </c>
      <c r="E11" s="14" t="s">
        <v>78</v>
      </c>
      <c r="F11" s="19">
        <v>0.72916666666666696</v>
      </c>
      <c r="G11" s="36">
        <v>30</v>
      </c>
      <c r="H11" s="18"/>
      <c r="I11">
        <v>0</v>
      </c>
    </row>
    <row r="12" spans="1:12" x14ac:dyDescent="0.25">
      <c r="A12" s="16" t="s">
        <v>60</v>
      </c>
      <c r="B12" s="16">
        <v>29200012</v>
      </c>
      <c r="C12" s="16"/>
      <c r="D12" s="16">
        <v>90</v>
      </c>
      <c r="E12" s="14" t="s">
        <v>79</v>
      </c>
      <c r="F12" s="19">
        <v>0.72916666666666696</v>
      </c>
      <c r="G12" s="36">
        <v>30</v>
      </c>
      <c r="H12" s="18"/>
      <c r="I12">
        <v>400</v>
      </c>
    </row>
    <row r="13" spans="1:12" x14ac:dyDescent="0.25">
      <c r="A13" s="16" t="s">
        <v>60</v>
      </c>
      <c r="B13" s="16">
        <v>29200003</v>
      </c>
      <c r="C13" s="16"/>
      <c r="D13" s="16">
        <v>93</v>
      </c>
      <c r="E13" s="14" t="s">
        <v>80</v>
      </c>
      <c r="F13" s="19">
        <v>0.72916666666666696</v>
      </c>
      <c r="G13" s="36">
        <v>30</v>
      </c>
      <c r="H13" s="18"/>
      <c r="I13">
        <v>2100</v>
      </c>
    </row>
    <row r="14" spans="1:12" x14ac:dyDescent="0.25">
      <c r="A14" s="16" t="s">
        <v>60</v>
      </c>
      <c r="B14" s="16">
        <v>29200011</v>
      </c>
      <c r="C14" s="16"/>
      <c r="D14" s="16">
        <v>93</v>
      </c>
      <c r="E14" s="14" t="s">
        <v>81</v>
      </c>
      <c r="F14" s="19">
        <v>0.72916666666666696</v>
      </c>
      <c r="G14" s="36">
        <v>30</v>
      </c>
      <c r="H14" s="18"/>
      <c r="I14">
        <v>1800</v>
      </c>
    </row>
    <row r="15" spans="1:12" x14ac:dyDescent="0.25">
      <c r="A15" s="16" t="s">
        <v>60</v>
      </c>
      <c r="B15" s="16">
        <v>29200014</v>
      </c>
      <c r="C15" s="16"/>
      <c r="D15" s="16">
        <v>100</v>
      </c>
      <c r="E15" s="14" t="s">
        <v>82</v>
      </c>
      <c r="F15" s="19">
        <v>0.72916666666666696</v>
      </c>
      <c r="G15" s="36">
        <v>30</v>
      </c>
      <c r="H15" s="18"/>
      <c r="I15">
        <v>2200</v>
      </c>
    </row>
    <row r="16" spans="1:12" x14ac:dyDescent="0.25">
      <c r="A16" s="16" t="s">
        <v>60</v>
      </c>
      <c r="B16" s="16">
        <v>29200009</v>
      </c>
      <c r="C16" s="16"/>
      <c r="D16" s="16">
        <v>114</v>
      </c>
      <c r="E16" s="14" t="s">
        <v>83</v>
      </c>
      <c r="F16" s="19">
        <v>0.72916666666666696</v>
      </c>
      <c r="G16" s="36">
        <v>30</v>
      </c>
      <c r="H16" s="18"/>
      <c r="I16">
        <v>2000</v>
      </c>
    </row>
    <row r="17" spans="1:10" x14ac:dyDescent="0.25">
      <c r="A17" s="16" t="s">
        <v>60</v>
      </c>
      <c r="B17" s="16">
        <v>29200019</v>
      </c>
      <c r="C17" s="16"/>
      <c r="D17" s="16">
        <v>122</v>
      </c>
      <c r="E17" s="14" t="s">
        <v>84</v>
      </c>
      <c r="F17" s="19">
        <v>0.72916666666666696</v>
      </c>
      <c r="G17" s="36">
        <v>30</v>
      </c>
      <c r="H17" s="18"/>
      <c r="I17">
        <v>1950</v>
      </c>
    </row>
    <row r="18" spans="1:10" x14ac:dyDescent="0.25">
      <c r="A18" s="16" t="s">
        <v>60</v>
      </c>
      <c r="B18" s="16">
        <v>29200005</v>
      </c>
      <c r="C18" s="16"/>
      <c r="D18" s="16">
        <v>138</v>
      </c>
      <c r="E18" s="14" t="s">
        <v>85</v>
      </c>
      <c r="F18" s="19">
        <v>0.72916666666666696</v>
      </c>
      <c r="G18" s="36">
        <v>30</v>
      </c>
      <c r="H18" s="18"/>
      <c r="I18">
        <v>200</v>
      </c>
    </row>
    <row r="19" spans="1:10" x14ac:dyDescent="0.25">
      <c r="A19" s="16" t="s">
        <v>60</v>
      </c>
      <c r="B19" s="16">
        <v>29200015</v>
      </c>
      <c r="C19" s="16"/>
      <c r="D19" s="16">
        <v>152</v>
      </c>
      <c r="E19" s="14" t="s">
        <v>86</v>
      </c>
      <c r="F19" s="19">
        <v>0.72916666666666696</v>
      </c>
      <c r="G19" s="36">
        <v>30</v>
      </c>
      <c r="H19" s="18"/>
      <c r="I19">
        <v>0</v>
      </c>
    </row>
    <row r="20" spans="1:10" x14ac:dyDescent="0.25">
      <c r="A20" s="16" t="s">
        <v>60</v>
      </c>
      <c r="B20" s="16">
        <v>29200002</v>
      </c>
      <c r="C20" s="16"/>
      <c r="D20" s="16">
        <v>192</v>
      </c>
      <c r="E20" s="14" t="s">
        <v>87</v>
      </c>
      <c r="F20" s="19">
        <v>0.72916666666666663</v>
      </c>
      <c r="G20" s="36">
        <v>30</v>
      </c>
      <c r="H20" s="18"/>
      <c r="I20">
        <v>1000</v>
      </c>
    </row>
    <row r="21" spans="1:10" x14ac:dyDescent="0.25">
      <c r="B21" s="16"/>
      <c r="C21" s="16"/>
      <c r="D21" s="16"/>
      <c r="E21" s="14"/>
    </row>
    <row r="22" spans="1:10" x14ac:dyDescent="0.25">
      <c r="A22" t="s">
        <v>63</v>
      </c>
      <c r="B22" s="16"/>
      <c r="C22" s="16"/>
      <c r="D22" s="16"/>
      <c r="E22" s="14"/>
    </row>
    <row r="23" spans="1:10" x14ac:dyDescent="0.25">
      <c r="A23" s="17" t="s">
        <v>64</v>
      </c>
      <c r="B23" s="16"/>
      <c r="C23" s="16"/>
      <c r="D23" s="16"/>
      <c r="E23" s="14"/>
      <c r="J23" s="29"/>
    </row>
    <row r="24" spans="1:10" x14ac:dyDescent="0.25">
      <c r="A24" t="s">
        <v>67</v>
      </c>
      <c r="B24" s="16"/>
      <c r="C24" s="16"/>
      <c r="D24" s="30"/>
      <c r="E24" s="14"/>
    </row>
    <row r="25" spans="1:10" x14ac:dyDescent="0.25">
      <c r="A25" t="s">
        <v>68</v>
      </c>
      <c r="B25" s="16"/>
      <c r="C25" s="16"/>
      <c r="D25" s="30"/>
      <c r="E25" s="14"/>
    </row>
    <row r="26" spans="1:10" x14ac:dyDescent="0.25">
      <c r="A26" t="s">
        <v>61</v>
      </c>
      <c r="B26" s="16"/>
      <c r="C26" s="16"/>
      <c r="D26" s="16"/>
      <c r="E26" s="14"/>
      <c r="J26" s="29"/>
    </row>
    <row r="27" spans="1:10" x14ac:dyDescent="0.25">
      <c r="A27" s="16"/>
      <c r="B27" s="16"/>
      <c r="C27" s="16"/>
      <c r="D27" s="35"/>
      <c r="E27" s="14"/>
    </row>
    <row r="28" spans="1:10" x14ac:dyDescent="0.25">
      <c r="A28" s="16"/>
      <c r="B28" s="16"/>
      <c r="C28" s="16"/>
      <c r="D28" s="16"/>
      <c r="E28" s="14"/>
    </row>
    <row r="29" spans="1:10" x14ac:dyDescent="0.25">
      <c r="A29" s="17"/>
      <c r="B29" s="16"/>
      <c r="C29" s="16"/>
      <c r="D29" s="33"/>
      <c r="E29" s="14"/>
    </row>
    <row r="30" spans="1:10" x14ac:dyDescent="0.25">
      <c r="A30" s="16"/>
      <c r="B30" s="16"/>
      <c r="C30" s="16"/>
      <c r="D30" s="16"/>
      <c r="E30" s="14"/>
    </row>
    <row r="31" spans="1:10" x14ac:dyDescent="0.25">
      <c r="A31" s="16"/>
      <c r="B31" s="16"/>
      <c r="C31" s="16"/>
      <c r="D31" s="16"/>
      <c r="E31" s="14"/>
    </row>
    <row r="32" spans="1:10" x14ac:dyDescent="0.25">
      <c r="A32" s="16"/>
      <c r="B32" s="16"/>
      <c r="C32" s="16"/>
      <c r="D32" s="16"/>
      <c r="E32" s="14"/>
    </row>
    <row r="33" spans="1:5" x14ac:dyDescent="0.25">
      <c r="A33" s="16"/>
      <c r="B33" s="16"/>
      <c r="C33" s="16"/>
      <c r="D33" s="16"/>
      <c r="E33" s="14"/>
    </row>
    <row r="34" spans="1:5" x14ac:dyDescent="0.25">
      <c r="A34" s="16"/>
      <c r="B34" s="16"/>
      <c r="C34" s="16"/>
      <c r="D34" s="16"/>
      <c r="E34" s="14"/>
    </row>
    <row r="35" spans="1:5" x14ac:dyDescent="0.25">
      <c r="A35" s="16"/>
      <c r="B35" s="16"/>
      <c r="C35" s="16"/>
      <c r="D35" s="16"/>
      <c r="E35" s="14"/>
    </row>
    <row r="36" spans="1:5" x14ac:dyDescent="0.25">
      <c r="A36" s="16"/>
      <c r="B36" s="16"/>
      <c r="C36" s="16"/>
      <c r="D36" s="16"/>
      <c r="E36" s="14"/>
    </row>
    <row r="37" spans="1:5" x14ac:dyDescent="0.25">
      <c r="A37" s="16"/>
      <c r="B37" s="16"/>
      <c r="C37" s="16"/>
      <c r="D37" s="16"/>
      <c r="E37" s="14"/>
    </row>
    <row r="38" spans="1:5" x14ac:dyDescent="0.25">
      <c r="A38" s="16"/>
      <c r="B38" s="16"/>
      <c r="C38" s="16"/>
      <c r="D38" s="16"/>
      <c r="E38" s="14"/>
    </row>
    <row r="39" spans="1:5" x14ac:dyDescent="0.25">
      <c r="A39" s="16"/>
      <c r="B39" s="16"/>
      <c r="C39" s="16"/>
      <c r="D39" s="16"/>
      <c r="E39" s="14"/>
    </row>
    <row r="40" spans="1:5" x14ac:dyDescent="0.25">
      <c r="A40" s="16"/>
      <c r="B40" s="16"/>
      <c r="C40" s="16"/>
      <c r="D40" s="16"/>
      <c r="E40" s="14"/>
    </row>
    <row r="41" spans="1:5" x14ac:dyDescent="0.25">
      <c r="A41" s="16"/>
      <c r="B41" s="16"/>
      <c r="C41" s="16"/>
      <c r="D41" s="16"/>
      <c r="E41" s="14"/>
    </row>
    <row r="42" spans="1:5" x14ac:dyDescent="0.25">
      <c r="A42" s="16"/>
      <c r="B42" s="16"/>
      <c r="C42" s="16"/>
      <c r="D42" s="16"/>
      <c r="E42" s="14"/>
    </row>
    <row r="43" spans="1:5" x14ac:dyDescent="0.25">
      <c r="A43" s="16"/>
      <c r="B43" s="16"/>
      <c r="C43" s="16"/>
      <c r="D43" s="16"/>
      <c r="E43" s="14"/>
    </row>
    <row r="44" spans="1:5" x14ac:dyDescent="0.25">
      <c r="A44" s="16"/>
      <c r="B44" s="16"/>
      <c r="C44" s="16"/>
      <c r="D44" s="16"/>
      <c r="E44" s="14"/>
    </row>
    <row r="45" spans="1:5" x14ac:dyDescent="0.25">
      <c r="A45" s="16"/>
      <c r="B45" s="16"/>
      <c r="C45" s="16"/>
      <c r="D45" s="16"/>
      <c r="E45" s="14"/>
    </row>
    <row r="46" spans="1:5" x14ac:dyDescent="0.25">
      <c r="A46" s="16"/>
      <c r="B46" s="16"/>
      <c r="C46" s="16"/>
      <c r="D46" s="16"/>
      <c r="E46" s="14"/>
    </row>
    <row r="47" spans="1:5" x14ac:dyDescent="0.25">
      <c r="A47" s="16"/>
      <c r="B47" s="16"/>
      <c r="C47" s="16"/>
      <c r="D47" s="16"/>
      <c r="E47" s="14"/>
    </row>
    <row r="48" spans="1:5" x14ac:dyDescent="0.25">
      <c r="A48" s="16"/>
      <c r="B48" s="16"/>
      <c r="C48" s="16"/>
      <c r="D48" s="16"/>
      <c r="E48" s="14"/>
    </row>
    <row r="49" spans="1:5" x14ac:dyDescent="0.25">
      <c r="A49" s="16"/>
      <c r="B49" s="16"/>
      <c r="C49" s="16"/>
      <c r="D49" s="16"/>
      <c r="E49" s="14"/>
    </row>
    <row r="50" spans="1:5" x14ac:dyDescent="0.25">
      <c r="A50" s="16"/>
      <c r="B50" s="16"/>
      <c r="C50" s="16"/>
      <c r="D50" s="16"/>
      <c r="E50" s="14"/>
    </row>
    <row r="51" spans="1:5" x14ac:dyDescent="0.25">
      <c r="A51" s="16"/>
      <c r="B51" s="16"/>
      <c r="C51" s="16"/>
      <c r="D51" s="16"/>
      <c r="E51" s="14"/>
    </row>
  </sheetData>
  <sortState ref="A2:I20">
    <sortCondition ref="D2:D2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Wards</vt:lpstr>
      <vt:lpstr>Vehicles</vt:lpstr>
      <vt:lpstr>Wards_2014</vt:lpstr>
    </vt:vector>
  </TitlesOfParts>
  <Company>Madonna Club President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B.GOSLING</dc:creator>
  <cp:lastModifiedBy>B.GOSLING</cp:lastModifiedBy>
  <dcterms:created xsi:type="dcterms:W3CDTF">2010-06-16T18:51:56Z</dcterms:created>
  <dcterms:modified xsi:type="dcterms:W3CDTF">2014-05-04T20:37:49Z</dcterms:modified>
</cp:coreProperties>
</file>